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OBRACUNI\REMI WEB NOVO 2024\"/>
    </mc:Choice>
  </mc:AlternateContent>
  <xr:revisionPtr revIDLastSave="0" documentId="13_ncr:1_{508FD859-41C5-402A-930B-C21DB170C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ez_15_17_17,50_18%)" sheetId="1" r:id="rId1"/>
    <sheet name="porez_20_21_21,30_21,40%)" sheetId="2" r:id="rId2"/>
    <sheet name="porez_21,50_21,60_21,80_22%" sheetId="3" r:id="rId3"/>
    <sheet name="porez_22,20_22,30_22,40_23%" sheetId="4" r:id="rId4"/>
    <sheet name="porez_23,60%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G19" i="4"/>
  <c r="C19" i="4"/>
  <c r="G18" i="4"/>
  <c r="C18" i="4"/>
  <c r="C20" i="4" s="1"/>
  <c r="G7" i="4"/>
  <c r="C7" i="4"/>
  <c r="G6" i="4"/>
  <c r="C6" i="4"/>
  <c r="G19" i="3"/>
  <c r="C19" i="3"/>
  <c r="G18" i="3"/>
  <c r="C18" i="3"/>
  <c r="G7" i="3"/>
  <c r="C7" i="3"/>
  <c r="G6" i="3"/>
  <c r="C6" i="3"/>
  <c r="G19" i="2"/>
  <c r="C19" i="2"/>
  <c r="G18" i="2"/>
  <c r="C18" i="2"/>
  <c r="G7" i="2"/>
  <c r="C7" i="2"/>
  <c r="G6" i="2"/>
  <c r="C6" i="2"/>
  <c r="C8" i="2" s="1"/>
  <c r="G6" i="1"/>
  <c r="G19" i="1"/>
  <c r="G18" i="1"/>
  <c r="C19" i="1"/>
  <c r="C18" i="1"/>
  <c r="G7" i="1"/>
  <c r="C8" i="5" l="1"/>
  <c r="C10" i="5" s="1"/>
  <c r="C14" i="5" s="1"/>
  <c r="C9" i="5"/>
  <c r="G8" i="4"/>
  <c r="G9" i="4" s="1"/>
  <c r="G20" i="4"/>
  <c r="G21" i="4" s="1"/>
  <c r="C8" i="4"/>
  <c r="C10" i="4" s="1"/>
  <c r="C14" i="4" s="1"/>
  <c r="G10" i="4"/>
  <c r="G14" i="4" s="1"/>
  <c r="C22" i="4"/>
  <c r="C26" i="4" s="1"/>
  <c r="C21" i="4"/>
  <c r="C23" i="4" s="1"/>
  <c r="C24" i="4" s="1"/>
  <c r="G20" i="3"/>
  <c r="G22" i="3" s="1"/>
  <c r="G26" i="3" s="1"/>
  <c r="C20" i="3"/>
  <c r="C21" i="3" s="1"/>
  <c r="G8" i="3"/>
  <c r="C8" i="3"/>
  <c r="C10" i="3" s="1"/>
  <c r="C14" i="3" s="1"/>
  <c r="G10" i="3"/>
  <c r="G14" i="3" s="1"/>
  <c r="C22" i="3"/>
  <c r="C26" i="3" s="1"/>
  <c r="G20" i="2"/>
  <c r="G22" i="2" s="1"/>
  <c r="G26" i="2" s="1"/>
  <c r="G8" i="2"/>
  <c r="G10" i="2" s="1"/>
  <c r="G14" i="2" s="1"/>
  <c r="C20" i="2"/>
  <c r="C22" i="2" s="1"/>
  <c r="C26" i="2" s="1"/>
  <c r="C9" i="2"/>
  <c r="C11" i="2" s="1"/>
  <c r="C12" i="2" s="1"/>
  <c r="C10" i="2"/>
  <c r="C14" i="2" s="1"/>
  <c r="G9" i="2"/>
  <c r="G8" i="1"/>
  <c r="G9" i="1" s="1"/>
  <c r="C20" i="1"/>
  <c r="C22" i="1" s="1"/>
  <c r="C26" i="1" s="1"/>
  <c r="G20" i="1"/>
  <c r="G22" i="1" s="1"/>
  <c r="G26" i="1" s="1"/>
  <c r="C21" i="1"/>
  <c r="C7" i="1"/>
  <c r="C6" i="1"/>
  <c r="C11" i="5" l="1"/>
  <c r="G22" i="4"/>
  <c r="G26" i="4" s="1"/>
  <c r="C9" i="4"/>
  <c r="C11" i="4" s="1"/>
  <c r="C12" i="4" s="1"/>
  <c r="G23" i="4"/>
  <c r="C25" i="4"/>
  <c r="G11" i="4"/>
  <c r="G12" i="4" s="1"/>
  <c r="G13" i="4" s="1"/>
  <c r="G21" i="3"/>
  <c r="G11" i="3"/>
  <c r="G12" i="3" s="1"/>
  <c r="G13" i="3" s="1"/>
  <c r="G9" i="3"/>
  <c r="C9" i="3"/>
  <c r="C11" i="3" s="1"/>
  <c r="C12" i="3" s="1"/>
  <c r="G23" i="3"/>
  <c r="C23" i="3"/>
  <c r="C24" i="3" s="1"/>
  <c r="C25" i="3" s="1"/>
  <c r="G21" i="2"/>
  <c r="G23" i="2" s="1"/>
  <c r="G24" i="2" s="1"/>
  <c r="C21" i="2"/>
  <c r="C23" i="2" s="1"/>
  <c r="C24" i="2" s="1"/>
  <c r="C25" i="2" s="1"/>
  <c r="G11" i="2"/>
  <c r="C13" i="2"/>
  <c r="C23" i="1"/>
  <c r="C24" i="1" s="1"/>
  <c r="C25" i="1" s="1"/>
  <c r="G10" i="1"/>
  <c r="G14" i="1" s="1"/>
  <c r="G11" i="1"/>
  <c r="G12" i="1" s="1"/>
  <c r="G13" i="1" s="1"/>
  <c r="G21" i="1"/>
  <c r="C13" i="5" l="1"/>
  <c r="C12" i="5"/>
  <c r="G24" i="4"/>
  <c r="G25" i="4" s="1"/>
  <c r="C13" i="4"/>
  <c r="G24" i="3"/>
  <c r="G25" i="3" s="1"/>
  <c r="C13" i="3"/>
  <c r="G25" i="2"/>
  <c r="G12" i="2"/>
  <c r="G13" i="2" s="1"/>
  <c r="G23" i="1"/>
  <c r="G24" i="1" s="1"/>
  <c r="G25" i="1" s="1"/>
  <c r="C8" i="1"/>
  <c r="C9" i="1" l="1"/>
  <c r="C10" i="1"/>
  <c r="C14" i="1" s="1"/>
  <c r="C11" i="1" l="1"/>
  <c r="C12" i="1" s="1"/>
  <c r="C13" i="1" s="1"/>
</calcChain>
</file>

<file path=xl/sharedStrings.xml><?xml version="1.0" encoding="utf-8"?>
<sst xmlns="http://schemas.openxmlformats.org/spreadsheetml/2006/main" count="231" uniqueCount="31">
  <si>
    <t>R.br.</t>
  </si>
  <si>
    <t>Opis</t>
  </si>
  <si>
    <t>Porezni izdaci (30%)</t>
  </si>
  <si>
    <t>Neto iznos na žiro račun umjetnika</t>
  </si>
  <si>
    <t>Osnovica za plaćanje poreza</t>
  </si>
  <si>
    <t>Osnovica za plaćanje doprinosa MIO i zdravstveno</t>
  </si>
  <si>
    <t>Doprinos za zdravstveno (7,5%)</t>
  </si>
  <si>
    <t>Doprinos za MIO (10% - 1.stup=7,5%, 2. stup=2,5%)</t>
  </si>
  <si>
    <t>Iznos €</t>
  </si>
  <si>
    <t>Bruto 1</t>
  </si>
  <si>
    <t>Dodatna olakšica strukovne udruge (25%)</t>
  </si>
  <si>
    <t>Porez na autorski honorar (15%)</t>
  </si>
  <si>
    <t>Porez na autorski honorar (17%)</t>
  </si>
  <si>
    <t>Porez na autorski honorar (17,50%)</t>
  </si>
  <si>
    <t>Porez na autorski honorar (18%)</t>
  </si>
  <si>
    <t>Porez na autorski honorar (20%)</t>
  </si>
  <si>
    <t>Porez na autorski honorar (21%)</t>
  </si>
  <si>
    <t>Porez na autorski honorar (21,30%)</t>
  </si>
  <si>
    <t>Porez na autorski honorar (21,40%)</t>
  </si>
  <si>
    <t>UKUPAN TROŠAK - Bruto 2 (bruto 1+doprinos za zdravstveno)</t>
  </si>
  <si>
    <t>BRUTO 1 IZNOS - IZRAČUN SA POTVRDOM HGU</t>
  </si>
  <si>
    <t>NAPOMENA: u tablice su unešene formule za obračun, tako da samo trebate unesti bruto 1 iznos, kako bi dobili potreban izračun.</t>
  </si>
  <si>
    <t>Porez na autorski honorar (21,50%)</t>
  </si>
  <si>
    <t>Porez na autorski honorar (21,60%)</t>
  </si>
  <si>
    <t>Porez na autorski honorar (21,80%)</t>
  </si>
  <si>
    <t>Porez na autorski honorar (22%)</t>
  </si>
  <si>
    <t>Porez na autorski honorar (22,20%)</t>
  </si>
  <si>
    <t>Porez na autorski honorar (22,30%)</t>
  </si>
  <si>
    <t>Porez na autorski honorar (22,40%)</t>
  </si>
  <si>
    <t>Porez na autorski honorar (23%)</t>
  </si>
  <si>
    <t>Porez na autorski honorar (23,60%)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</si>
</sst>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;[Red]#,##0.00\ &quot;kn&quot;"/>
    <numFmt numFmtId="165" formatCode="#,##0.00\ [$€-1];[Red]#,##0.00\ [$€-1]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1F497D"/>
      <name val="Arial"/>
      <family val="2"/>
      <charset val="238"/>
    </font>
    <font>
      <b/>
      <sz val="10"/>
      <color rgb="FF1F497D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5" fontId="6" fillId="0" borderId="1" xfId="0" applyNumberFormat="1" applyFont="1" applyBorder="1"/>
    <xf numFmtId="165" fontId="5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5" fontId="13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710937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23" t="s">
        <v>20</v>
      </c>
      <c r="B1" s="24"/>
      <c r="C1" s="24"/>
      <c r="D1" s="24"/>
      <c r="E1" s="24"/>
      <c r="F1" s="24"/>
      <c r="G1" s="25"/>
    </row>
    <row r="2" spans="1:7" ht="15" customHeight="1" thickBot="1" x14ac:dyDescent="0.25">
      <c r="A2" s="26" t="s">
        <v>21</v>
      </c>
      <c r="B2" s="27"/>
      <c r="C2" s="27"/>
      <c r="D2" s="27"/>
      <c r="E2" s="27"/>
      <c r="F2" s="27"/>
      <c r="G2" s="28"/>
    </row>
    <row r="3" spans="1:7" ht="15.75" x14ac:dyDescent="0.25">
      <c r="B3" s="5"/>
      <c r="C3" s="1"/>
    </row>
    <row r="4" spans="1:7" x14ac:dyDescent="0.2">
      <c r="A4" s="21" t="s">
        <v>0</v>
      </c>
      <c r="B4" s="21" t="s">
        <v>1</v>
      </c>
      <c r="C4" s="22" t="s">
        <v>8</v>
      </c>
      <c r="E4" s="21" t="s">
        <v>0</v>
      </c>
      <c r="F4" s="21" t="s">
        <v>1</v>
      </c>
      <c r="G4" s="22" t="s">
        <v>8</v>
      </c>
    </row>
    <row r="5" spans="1:7" x14ac:dyDescent="0.2">
      <c r="A5" s="6">
        <v>1</v>
      </c>
      <c r="B5" s="7" t="s">
        <v>9</v>
      </c>
      <c r="C5" s="13"/>
      <c r="E5" s="6">
        <v>1</v>
      </c>
      <c r="F5" s="7" t="s">
        <v>9</v>
      </c>
      <c r="G5" s="13"/>
    </row>
    <row r="6" spans="1:7" x14ac:dyDescent="0.2">
      <c r="A6" s="6">
        <v>2</v>
      </c>
      <c r="B6" s="7" t="s">
        <v>2</v>
      </c>
      <c r="C6" s="13">
        <f>ROUND(SUM(C5*0.3),2)</f>
        <v>0</v>
      </c>
      <c r="E6" s="6">
        <v>2</v>
      </c>
      <c r="F6" s="7" t="s">
        <v>2</v>
      </c>
      <c r="G6" s="13">
        <f>ROUND(SUM(G5*0.3),2)</f>
        <v>0</v>
      </c>
    </row>
    <row r="7" spans="1:7" x14ac:dyDescent="0.2">
      <c r="A7" s="6">
        <v>3</v>
      </c>
      <c r="B7" s="7" t="s">
        <v>10</v>
      </c>
      <c r="C7" s="13">
        <f>ROUND(SUM(C5*0.25),2)</f>
        <v>0</v>
      </c>
      <c r="E7" s="6">
        <v>3</v>
      </c>
      <c r="F7" s="7" t="s">
        <v>10</v>
      </c>
      <c r="G7" s="13">
        <f>ROUND(SUM(G5*0.25),2)</f>
        <v>0</v>
      </c>
    </row>
    <row r="8" spans="1:7" x14ac:dyDescent="0.2">
      <c r="A8" s="6">
        <v>4</v>
      </c>
      <c r="B8" s="7" t="s">
        <v>5</v>
      </c>
      <c r="C8" s="13">
        <f>SUM(C5-C6-C7)</f>
        <v>0</v>
      </c>
      <c r="E8" s="6">
        <v>4</v>
      </c>
      <c r="F8" s="7" t="s">
        <v>5</v>
      </c>
      <c r="G8" s="13">
        <f>SUM(G5-G6-G7)</f>
        <v>0</v>
      </c>
    </row>
    <row r="9" spans="1:7" x14ac:dyDescent="0.2">
      <c r="A9" s="6">
        <v>5</v>
      </c>
      <c r="B9" s="7" t="s">
        <v>7</v>
      </c>
      <c r="C9" s="13">
        <f>ROUND(SUM(C8*0.1),2)</f>
        <v>0</v>
      </c>
      <c r="E9" s="6">
        <v>5</v>
      </c>
      <c r="F9" s="7" t="s">
        <v>7</v>
      </c>
      <c r="G9" s="13">
        <f>ROUND(SUM(G8*0.1),2)</f>
        <v>0</v>
      </c>
    </row>
    <row r="10" spans="1:7" s="2" customFormat="1" x14ac:dyDescent="0.2">
      <c r="A10" s="6">
        <v>6</v>
      </c>
      <c r="B10" s="7" t="s">
        <v>6</v>
      </c>
      <c r="C10" s="13">
        <f>ROUND(SUM(C8*0.075),2)</f>
        <v>0</v>
      </c>
      <c r="E10" s="6">
        <v>6</v>
      </c>
      <c r="F10" s="7" t="s">
        <v>6</v>
      </c>
      <c r="G10" s="13">
        <f>ROUND(SUM(G8*0.075),2)</f>
        <v>0</v>
      </c>
    </row>
    <row r="11" spans="1:7" x14ac:dyDescent="0.2">
      <c r="A11" s="6">
        <v>7</v>
      </c>
      <c r="B11" s="7" t="s">
        <v>4</v>
      </c>
      <c r="C11" s="13">
        <f>SUM(C8-C9)</f>
        <v>0</v>
      </c>
      <c r="E11" s="6">
        <v>7</v>
      </c>
      <c r="F11" s="7" t="s">
        <v>4</v>
      </c>
      <c r="G11" s="13">
        <f>SUM(G8-G9)</f>
        <v>0</v>
      </c>
    </row>
    <row r="12" spans="1:7" s="3" customFormat="1" ht="15.75" x14ac:dyDescent="0.25">
      <c r="A12" s="18">
        <v>8</v>
      </c>
      <c r="B12" s="19" t="s">
        <v>11</v>
      </c>
      <c r="C12" s="20">
        <f>ROUND(SUM(C11*0.15),2)</f>
        <v>0</v>
      </c>
      <c r="E12" s="18">
        <v>8</v>
      </c>
      <c r="F12" s="19" t="s">
        <v>12</v>
      </c>
      <c r="G12" s="20">
        <f>ROUND(SUM(G11*0.17),2)</f>
        <v>0</v>
      </c>
    </row>
    <row r="13" spans="1:7" ht="15" customHeight="1" x14ac:dyDescent="0.2">
      <c r="A13" s="8">
        <v>9</v>
      </c>
      <c r="B13" s="9" t="s">
        <v>3</v>
      </c>
      <c r="C13" s="14">
        <f>SUM(C5-C9-C12)</f>
        <v>0</v>
      </c>
      <c r="E13" s="8">
        <v>9</v>
      </c>
      <c r="F13" s="9" t="s">
        <v>3</v>
      </c>
      <c r="G13" s="14">
        <f>SUM(G5-G9-G12)</f>
        <v>0</v>
      </c>
    </row>
    <row r="14" spans="1:7" ht="25.5" x14ac:dyDescent="0.2">
      <c r="A14" s="15">
        <v>10</v>
      </c>
      <c r="B14" s="16" t="s">
        <v>19</v>
      </c>
      <c r="C14" s="17">
        <f>SUM(C5+C10)</f>
        <v>0</v>
      </c>
      <c r="E14" s="15">
        <v>10</v>
      </c>
      <c r="F14" s="16" t="s">
        <v>19</v>
      </c>
      <c r="G14" s="17">
        <f>SUM(G5+G10)</f>
        <v>0</v>
      </c>
    </row>
    <row r="15" spans="1:7" x14ac:dyDescent="0.2">
      <c r="A15" s="10"/>
      <c r="B15" s="11"/>
      <c r="C15" s="12"/>
    </row>
    <row r="16" spans="1:7" x14ac:dyDescent="0.2">
      <c r="A16" s="21" t="s">
        <v>0</v>
      </c>
      <c r="B16" s="21" t="s">
        <v>1</v>
      </c>
      <c r="C16" s="22" t="s">
        <v>8</v>
      </c>
      <c r="E16" s="21" t="s">
        <v>0</v>
      </c>
      <c r="F16" s="21" t="s">
        <v>1</v>
      </c>
      <c r="G16" s="22" t="s">
        <v>8</v>
      </c>
    </row>
    <row r="17" spans="1:7" x14ac:dyDescent="0.2">
      <c r="A17" s="6">
        <v>1</v>
      </c>
      <c r="B17" s="7" t="s">
        <v>9</v>
      </c>
      <c r="C17" s="13"/>
      <c r="E17" s="6">
        <v>1</v>
      </c>
      <c r="F17" s="7" t="s">
        <v>9</v>
      </c>
      <c r="G17" s="13"/>
    </row>
    <row r="18" spans="1:7" x14ac:dyDescent="0.2">
      <c r="A18" s="6">
        <v>2</v>
      </c>
      <c r="B18" s="7" t="s">
        <v>2</v>
      </c>
      <c r="C18" s="13">
        <f>ROUND(SUM(C17*0.3),2)</f>
        <v>0</v>
      </c>
      <c r="E18" s="6">
        <v>2</v>
      </c>
      <c r="F18" s="7" t="s">
        <v>2</v>
      </c>
      <c r="G18" s="13">
        <f>ROUND(SUM(G17*0.3),2)</f>
        <v>0</v>
      </c>
    </row>
    <row r="19" spans="1:7" x14ac:dyDescent="0.2">
      <c r="A19" s="6">
        <v>3</v>
      </c>
      <c r="B19" s="7" t="s">
        <v>10</v>
      </c>
      <c r="C19" s="13">
        <f>ROUND(SUM(C17*0.25),2)</f>
        <v>0</v>
      </c>
      <c r="E19" s="6">
        <v>3</v>
      </c>
      <c r="F19" s="7" t="s">
        <v>10</v>
      </c>
      <c r="G19" s="13">
        <f>ROUND(SUM(G17*0.25),2)</f>
        <v>0</v>
      </c>
    </row>
    <row r="20" spans="1:7" x14ac:dyDescent="0.2">
      <c r="A20" s="6">
        <v>4</v>
      </c>
      <c r="B20" s="7" t="s">
        <v>5</v>
      </c>
      <c r="C20" s="13">
        <f>SUM(C17-C18-C19)</f>
        <v>0</v>
      </c>
      <c r="E20" s="6">
        <v>4</v>
      </c>
      <c r="F20" s="7" t="s">
        <v>5</v>
      </c>
      <c r="G20" s="13">
        <f>SUM(G17-G18-G19)</f>
        <v>0</v>
      </c>
    </row>
    <row r="21" spans="1:7" x14ac:dyDescent="0.2">
      <c r="A21" s="6">
        <v>5</v>
      </c>
      <c r="B21" s="7" t="s">
        <v>7</v>
      </c>
      <c r="C21" s="13">
        <f>ROUND(SUM(C20*0.1),2)</f>
        <v>0</v>
      </c>
      <c r="E21" s="6">
        <v>5</v>
      </c>
      <c r="F21" s="7" t="s">
        <v>7</v>
      </c>
      <c r="G21" s="13">
        <f>ROUND(SUM(G20*0.1),2)</f>
        <v>0</v>
      </c>
    </row>
    <row r="22" spans="1:7" x14ac:dyDescent="0.2">
      <c r="A22" s="6">
        <v>6</v>
      </c>
      <c r="B22" s="7" t="s">
        <v>6</v>
      </c>
      <c r="C22" s="13">
        <f>ROUND(SUM(C20*0.075),2)</f>
        <v>0</v>
      </c>
      <c r="E22" s="6">
        <v>6</v>
      </c>
      <c r="F22" s="7" t="s">
        <v>6</v>
      </c>
      <c r="G22" s="13">
        <f>ROUND(SUM(G20*0.075),2)</f>
        <v>0</v>
      </c>
    </row>
    <row r="23" spans="1:7" x14ac:dyDescent="0.2">
      <c r="A23" s="6">
        <v>7</v>
      </c>
      <c r="B23" s="7" t="s">
        <v>4</v>
      </c>
      <c r="C23" s="13">
        <f>SUM(C20-C21)</f>
        <v>0</v>
      </c>
      <c r="E23" s="6">
        <v>7</v>
      </c>
      <c r="F23" s="7" t="s">
        <v>4</v>
      </c>
      <c r="G23" s="13">
        <f>SUM(G20-G21)</f>
        <v>0</v>
      </c>
    </row>
    <row r="24" spans="1:7" x14ac:dyDescent="0.2">
      <c r="A24" s="18">
        <v>8</v>
      </c>
      <c r="B24" s="19" t="s">
        <v>13</v>
      </c>
      <c r="C24" s="20">
        <f>ROUND(SUM(C23*0.175),2)</f>
        <v>0</v>
      </c>
      <c r="E24" s="18">
        <v>8</v>
      </c>
      <c r="F24" s="19" t="s">
        <v>14</v>
      </c>
      <c r="G24" s="20">
        <f>ROUND(SUM(G23*0.18),2)</f>
        <v>0</v>
      </c>
    </row>
    <row r="25" spans="1:7" x14ac:dyDescent="0.2">
      <c r="A25" s="8">
        <v>9</v>
      </c>
      <c r="B25" s="9" t="s">
        <v>3</v>
      </c>
      <c r="C25" s="14">
        <f>SUM(C17-C21-C24)</f>
        <v>0</v>
      </c>
      <c r="E25" s="8">
        <v>9</v>
      </c>
      <c r="F25" s="9" t="s">
        <v>3</v>
      </c>
      <c r="G25" s="14">
        <f>SUM(G17-G21-G24)</f>
        <v>0</v>
      </c>
    </row>
    <row r="26" spans="1:7" ht="25.5" x14ac:dyDescent="0.2">
      <c r="A26" s="15">
        <v>10</v>
      </c>
      <c r="B26" s="16" t="s">
        <v>19</v>
      </c>
      <c r="C26" s="17">
        <f>SUM(C17+C22)</f>
        <v>0</v>
      </c>
      <c r="E26" s="15">
        <v>10</v>
      </c>
      <c r="F26" s="16" t="s">
        <v>19</v>
      </c>
      <c r="G26" s="17">
        <f>SUM(G17+G22)</f>
        <v>0</v>
      </c>
    </row>
  </sheetData>
  <mergeCells count="2">
    <mergeCell ref="A1:G1"/>
    <mergeCell ref="A2:G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4482-B28A-4EEE-A9F2-72C8B55704E5}">
  <dimension ref="A1:G26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710937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23" t="s">
        <v>20</v>
      </c>
      <c r="B1" s="24"/>
      <c r="C1" s="24"/>
      <c r="D1" s="24"/>
      <c r="E1" s="24"/>
      <c r="F1" s="24"/>
      <c r="G1" s="25"/>
    </row>
    <row r="2" spans="1:7" ht="15" customHeight="1" thickBot="1" x14ac:dyDescent="0.25">
      <c r="A2" s="26" t="s">
        <v>21</v>
      </c>
      <c r="B2" s="27"/>
      <c r="C2" s="27"/>
      <c r="D2" s="27"/>
      <c r="E2" s="27"/>
      <c r="F2" s="27"/>
      <c r="G2" s="28"/>
    </row>
    <row r="3" spans="1:7" ht="15.75" x14ac:dyDescent="0.25">
      <c r="B3" s="5"/>
      <c r="C3" s="1"/>
    </row>
    <row r="4" spans="1:7" x14ac:dyDescent="0.2">
      <c r="A4" s="21" t="s">
        <v>0</v>
      </c>
      <c r="B4" s="21" t="s">
        <v>1</v>
      </c>
      <c r="C4" s="22" t="s">
        <v>8</v>
      </c>
      <c r="E4" s="21" t="s">
        <v>0</v>
      </c>
      <c r="F4" s="21" t="s">
        <v>1</v>
      </c>
      <c r="G4" s="22" t="s">
        <v>8</v>
      </c>
    </row>
    <row r="5" spans="1:7" x14ac:dyDescent="0.2">
      <c r="A5" s="6">
        <v>1</v>
      </c>
      <c r="B5" s="7" t="s">
        <v>9</v>
      </c>
      <c r="C5" s="13"/>
      <c r="E5" s="6">
        <v>1</v>
      </c>
      <c r="F5" s="7" t="s">
        <v>9</v>
      </c>
      <c r="G5" s="13"/>
    </row>
    <row r="6" spans="1:7" x14ac:dyDescent="0.2">
      <c r="A6" s="6">
        <v>2</v>
      </c>
      <c r="B6" s="7" t="s">
        <v>2</v>
      </c>
      <c r="C6" s="13">
        <f>ROUND(SUM(C5*0.3),2)</f>
        <v>0</v>
      </c>
      <c r="E6" s="6">
        <v>2</v>
      </c>
      <c r="F6" s="7" t="s">
        <v>2</v>
      </c>
      <c r="G6" s="13">
        <f>ROUND(SUM(G5*0.3),2)</f>
        <v>0</v>
      </c>
    </row>
    <row r="7" spans="1:7" x14ac:dyDescent="0.2">
      <c r="A7" s="6">
        <v>3</v>
      </c>
      <c r="B7" s="7" t="s">
        <v>10</v>
      </c>
      <c r="C7" s="13">
        <f>ROUND(SUM(C5*0.25),2)</f>
        <v>0</v>
      </c>
      <c r="E7" s="6">
        <v>3</v>
      </c>
      <c r="F7" s="7" t="s">
        <v>10</v>
      </c>
      <c r="G7" s="13">
        <f>ROUND(SUM(G5*0.25),2)</f>
        <v>0</v>
      </c>
    </row>
    <row r="8" spans="1:7" x14ac:dyDescent="0.2">
      <c r="A8" s="6">
        <v>4</v>
      </c>
      <c r="B8" s="7" t="s">
        <v>5</v>
      </c>
      <c r="C8" s="13">
        <f>SUM(C5-C6-C7)</f>
        <v>0</v>
      </c>
      <c r="E8" s="6">
        <v>4</v>
      </c>
      <c r="F8" s="7" t="s">
        <v>5</v>
      </c>
      <c r="G8" s="13">
        <f>SUM(G5-G6-G7)</f>
        <v>0</v>
      </c>
    </row>
    <row r="9" spans="1:7" x14ac:dyDescent="0.2">
      <c r="A9" s="6">
        <v>5</v>
      </c>
      <c r="B9" s="7" t="s">
        <v>7</v>
      </c>
      <c r="C9" s="13">
        <f>ROUND(SUM(C8*0.1),2)</f>
        <v>0</v>
      </c>
      <c r="E9" s="6">
        <v>5</v>
      </c>
      <c r="F9" s="7" t="s">
        <v>7</v>
      </c>
      <c r="G9" s="13">
        <f>ROUND(SUM(G8*0.1),2)</f>
        <v>0</v>
      </c>
    </row>
    <row r="10" spans="1:7" s="2" customFormat="1" x14ac:dyDescent="0.2">
      <c r="A10" s="6">
        <v>6</v>
      </c>
      <c r="B10" s="7" t="s">
        <v>6</v>
      </c>
      <c r="C10" s="13">
        <f>ROUND(SUM(C8*0.075),2)</f>
        <v>0</v>
      </c>
      <c r="E10" s="6">
        <v>6</v>
      </c>
      <c r="F10" s="7" t="s">
        <v>6</v>
      </c>
      <c r="G10" s="13">
        <f>ROUND(SUM(G8*0.075),2)</f>
        <v>0</v>
      </c>
    </row>
    <row r="11" spans="1:7" x14ac:dyDescent="0.2">
      <c r="A11" s="6">
        <v>7</v>
      </c>
      <c r="B11" s="7" t="s">
        <v>4</v>
      </c>
      <c r="C11" s="13">
        <f>SUM(C8-C9)</f>
        <v>0</v>
      </c>
      <c r="E11" s="6">
        <v>7</v>
      </c>
      <c r="F11" s="7" t="s">
        <v>4</v>
      </c>
      <c r="G11" s="13">
        <f>SUM(G8-G9)</f>
        <v>0</v>
      </c>
    </row>
    <row r="12" spans="1:7" s="3" customFormat="1" ht="15.75" x14ac:dyDescent="0.25">
      <c r="A12" s="18">
        <v>8</v>
      </c>
      <c r="B12" s="19" t="s">
        <v>15</v>
      </c>
      <c r="C12" s="20">
        <f>ROUND(SUM(C11*0.2),2)</f>
        <v>0</v>
      </c>
      <c r="E12" s="18">
        <v>8</v>
      </c>
      <c r="F12" s="19" t="s">
        <v>16</v>
      </c>
      <c r="G12" s="20">
        <f>ROUND(SUM(G11*0.21),2)</f>
        <v>0</v>
      </c>
    </row>
    <row r="13" spans="1:7" ht="15" customHeight="1" x14ac:dyDescent="0.2">
      <c r="A13" s="8">
        <v>9</v>
      </c>
      <c r="B13" s="9" t="s">
        <v>3</v>
      </c>
      <c r="C13" s="14">
        <f>SUM(C5-C9-C12)</f>
        <v>0</v>
      </c>
      <c r="E13" s="8">
        <v>9</v>
      </c>
      <c r="F13" s="9" t="s">
        <v>3</v>
      </c>
      <c r="G13" s="14">
        <f>SUM(G5-G9-G12)</f>
        <v>0</v>
      </c>
    </row>
    <row r="14" spans="1:7" ht="25.5" x14ac:dyDescent="0.2">
      <c r="A14" s="15">
        <v>10</v>
      </c>
      <c r="B14" s="16" t="s">
        <v>19</v>
      </c>
      <c r="C14" s="17">
        <f>SUM(C5+C10)</f>
        <v>0</v>
      </c>
      <c r="E14" s="15">
        <v>10</v>
      </c>
      <c r="F14" s="16" t="s">
        <v>19</v>
      </c>
      <c r="G14" s="17">
        <f>SUM(G5+G10)</f>
        <v>0</v>
      </c>
    </row>
    <row r="15" spans="1:7" x14ac:dyDescent="0.2">
      <c r="A15" s="10"/>
      <c r="B15" s="11"/>
      <c r="C15" s="12"/>
    </row>
    <row r="16" spans="1:7" x14ac:dyDescent="0.2">
      <c r="A16" s="21" t="s">
        <v>0</v>
      </c>
      <c r="B16" s="21" t="s">
        <v>1</v>
      </c>
      <c r="C16" s="22" t="s">
        <v>8</v>
      </c>
      <c r="E16" s="21" t="s">
        <v>0</v>
      </c>
      <c r="F16" s="21" t="s">
        <v>1</v>
      </c>
      <c r="G16" s="22" t="s">
        <v>8</v>
      </c>
    </row>
    <row r="17" spans="1:7" x14ac:dyDescent="0.2">
      <c r="A17" s="6">
        <v>1</v>
      </c>
      <c r="B17" s="7" t="s">
        <v>9</v>
      </c>
      <c r="C17" s="13"/>
      <c r="E17" s="6">
        <v>1</v>
      </c>
      <c r="F17" s="7" t="s">
        <v>9</v>
      </c>
      <c r="G17" s="13"/>
    </row>
    <row r="18" spans="1:7" x14ac:dyDescent="0.2">
      <c r="A18" s="6">
        <v>2</v>
      </c>
      <c r="B18" s="7" t="s">
        <v>2</v>
      </c>
      <c r="C18" s="13">
        <f>ROUND(SUM(C17*0.3),2)</f>
        <v>0</v>
      </c>
      <c r="E18" s="6">
        <v>2</v>
      </c>
      <c r="F18" s="7" t="s">
        <v>2</v>
      </c>
      <c r="G18" s="13">
        <f>ROUND(SUM(G17*0.3),2)</f>
        <v>0</v>
      </c>
    </row>
    <row r="19" spans="1:7" x14ac:dyDescent="0.2">
      <c r="A19" s="6">
        <v>3</v>
      </c>
      <c r="B19" s="7" t="s">
        <v>10</v>
      </c>
      <c r="C19" s="13">
        <f>ROUND(SUM(C17*0.25),2)</f>
        <v>0</v>
      </c>
      <c r="E19" s="6">
        <v>3</v>
      </c>
      <c r="F19" s="7" t="s">
        <v>10</v>
      </c>
      <c r="G19" s="13">
        <f>ROUND(SUM(G17*0.25),2)</f>
        <v>0</v>
      </c>
    </row>
    <row r="20" spans="1:7" x14ac:dyDescent="0.2">
      <c r="A20" s="6">
        <v>4</v>
      </c>
      <c r="B20" s="7" t="s">
        <v>5</v>
      </c>
      <c r="C20" s="13">
        <f>SUM(C17-C18-C19)</f>
        <v>0</v>
      </c>
      <c r="E20" s="6">
        <v>4</v>
      </c>
      <c r="F20" s="7" t="s">
        <v>5</v>
      </c>
      <c r="G20" s="13">
        <f>SUM(G17-G18-G19)</f>
        <v>0</v>
      </c>
    </row>
    <row r="21" spans="1:7" x14ac:dyDescent="0.2">
      <c r="A21" s="6">
        <v>5</v>
      </c>
      <c r="B21" s="7" t="s">
        <v>7</v>
      </c>
      <c r="C21" s="13">
        <f>ROUND(SUM(C20*0.1),2)</f>
        <v>0</v>
      </c>
      <c r="E21" s="6">
        <v>5</v>
      </c>
      <c r="F21" s="7" t="s">
        <v>7</v>
      </c>
      <c r="G21" s="13">
        <f>ROUND(SUM(G20*0.1),2)</f>
        <v>0</v>
      </c>
    </row>
    <row r="22" spans="1:7" x14ac:dyDescent="0.2">
      <c r="A22" s="6">
        <v>6</v>
      </c>
      <c r="B22" s="7" t="s">
        <v>6</v>
      </c>
      <c r="C22" s="13">
        <f>ROUND(SUM(C20*0.075),2)</f>
        <v>0</v>
      </c>
      <c r="E22" s="6">
        <v>6</v>
      </c>
      <c r="F22" s="7" t="s">
        <v>6</v>
      </c>
      <c r="G22" s="13">
        <f>ROUND(SUM(G20*0.075),2)</f>
        <v>0</v>
      </c>
    </row>
    <row r="23" spans="1:7" x14ac:dyDescent="0.2">
      <c r="A23" s="6">
        <v>7</v>
      </c>
      <c r="B23" s="7" t="s">
        <v>4</v>
      </c>
      <c r="C23" s="13">
        <f>SUM(C20-C21)</f>
        <v>0</v>
      </c>
      <c r="E23" s="6">
        <v>7</v>
      </c>
      <c r="F23" s="7" t="s">
        <v>4</v>
      </c>
      <c r="G23" s="13">
        <f>SUM(G20-G21)</f>
        <v>0</v>
      </c>
    </row>
    <row r="24" spans="1:7" x14ac:dyDescent="0.2">
      <c r="A24" s="18">
        <v>8</v>
      </c>
      <c r="B24" s="19" t="s">
        <v>17</v>
      </c>
      <c r="C24" s="20">
        <f>ROUND(SUM(C23*0.213),2)</f>
        <v>0</v>
      </c>
      <c r="E24" s="18">
        <v>8</v>
      </c>
      <c r="F24" s="19" t="s">
        <v>18</v>
      </c>
      <c r="G24" s="20">
        <f>ROUND(SUM(G23*0.214),2)</f>
        <v>0</v>
      </c>
    </row>
    <row r="25" spans="1:7" x14ac:dyDescent="0.2">
      <c r="A25" s="8">
        <v>9</v>
      </c>
      <c r="B25" s="9" t="s">
        <v>3</v>
      </c>
      <c r="C25" s="14">
        <f>SUM(C17-C21-C24)</f>
        <v>0</v>
      </c>
      <c r="E25" s="8">
        <v>9</v>
      </c>
      <c r="F25" s="9" t="s">
        <v>3</v>
      </c>
      <c r="G25" s="14">
        <f>SUM(G17-G21-G24)</f>
        <v>0</v>
      </c>
    </row>
    <row r="26" spans="1:7" ht="25.5" x14ac:dyDescent="0.2">
      <c r="A26" s="15">
        <v>10</v>
      </c>
      <c r="B26" s="16" t="s">
        <v>19</v>
      </c>
      <c r="C26" s="17">
        <f>SUM(C17+C22)</f>
        <v>0</v>
      </c>
      <c r="E26" s="15">
        <v>10</v>
      </c>
      <c r="F26" s="16" t="s">
        <v>19</v>
      </c>
      <c r="G26" s="17">
        <f>SUM(G17+G22)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EDAE-4A12-4AF2-8928-3E732D683870}">
  <dimension ref="A1:G26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710937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23" t="s">
        <v>20</v>
      </c>
      <c r="B1" s="24"/>
      <c r="C1" s="24"/>
      <c r="D1" s="24"/>
      <c r="E1" s="24"/>
      <c r="F1" s="24"/>
      <c r="G1" s="25"/>
    </row>
    <row r="2" spans="1:7" ht="15" customHeight="1" thickBot="1" x14ac:dyDescent="0.25">
      <c r="A2" s="26" t="s">
        <v>21</v>
      </c>
      <c r="B2" s="27"/>
      <c r="C2" s="27"/>
      <c r="D2" s="27"/>
      <c r="E2" s="27"/>
      <c r="F2" s="27"/>
      <c r="G2" s="28"/>
    </row>
    <row r="3" spans="1:7" ht="15.75" x14ac:dyDescent="0.25">
      <c r="B3" s="5"/>
      <c r="C3" s="1"/>
    </row>
    <row r="4" spans="1:7" x14ac:dyDescent="0.2">
      <c r="A4" s="21" t="s">
        <v>0</v>
      </c>
      <c r="B4" s="21" t="s">
        <v>1</v>
      </c>
      <c r="C4" s="22" t="s">
        <v>8</v>
      </c>
      <c r="E4" s="21" t="s">
        <v>0</v>
      </c>
      <c r="F4" s="21" t="s">
        <v>1</v>
      </c>
      <c r="G4" s="22" t="s">
        <v>8</v>
      </c>
    </row>
    <row r="5" spans="1:7" x14ac:dyDescent="0.2">
      <c r="A5" s="6">
        <v>1</v>
      </c>
      <c r="B5" s="7" t="s">
        <v>9</v>
      </c>
      <c r="C5" s="13"/>
      <c r="E5" s="6">
        <v>1</v>
      </c>
      <c r="F5" s="7" t="s">
        <v>9</v>
      </c>
      <c r="G5" s="13"/>
    </row>
    <row r="6" spans="1:7" x14ac:dyDescent="0.2">
      <c r="A6" s="6">
        <v>2</v>
      </c>
      <c r="B6" s="7" t="s">
        <v>2</v>
      </c>
      <c r="C6" s="13">
        <f>ROUND(SUM(C5*0.3),2)</f>
        <v>0</v>
      </c>
      <c r="E6" s="6">
        <v>2</v>
      </c>
      <c r="F6" s="7" t="s">
        <v>2</v>
      </c>
      <c r="G6" s="13">
        <f>ROUND(SUM(G5*0.3),2)</f>
        <v>0</v>
      </c>
    </row>
    <row r="7" spans="1:7" x14ac:dyDescent="0.2">
      <c r="A7" s="6">
        <v>3</v>
      </c>
      <c r="B7" s="7" t="s">
        <v>10</v>
      </c>
      <c r="C7" s="13">
        <f>ROUND(SUM(C5*0.25),2)</f>
        <v>0</v>
      </c>
      <c r="E7" s="6">
        <v>3</v>
      </c>
      <c r="F7" s="7" t="s">
        <v>10</v>
      </c>
      <c r="G7" s="13">
        <f>ROUND(SUM(G5*0.25),2)</f>
        <v>0</v>
      </c>
    </row>
    <row r="8" spans="1:7" x14ac:dyDescent="0.2">
      <c r="A8" s="6">
        <v>4</v>
      </c>
      <c r="B8" s="7" t="s">
        <v>5</v>
      </c>
      <c r="C8" s="13">
        <f>SUM(C5-C6-C7)</f>
        <v>0</v>
      </c>
      <c r="E8" s="6">
        <v>4</v>
      </c>
      <c r="F8" s="7" t="s">
        <v>5</v>
      </c>
      <c r="G8" s="13">
        <f>SUM(G5-G6-G7)</f>
        <v>0</v>
      </c>
    </row>
    <row r="9" spans="1:7" x14ac:dyDescent="0.2">
      <c r="A9" s="6">
        <v>5</v>
      </c>
      <c r="B9" s="7" t="s">
        <v>7</v>
      </c>
      <c r="C9" s="13">
        <f>ROUND(SUM(C8*0.1),2)</f>
        <v>0</v>
      </c>
      <c r="E9" s="6">
        <v>5</v>
      </c>
      <c r="F9" s="7" t="s">
        <v>7</v>
      </c>
      <c r="G9" s="13">
        <f>ROUND(SUM(G8*0.1),2)</f>
        <v>0</v>
      </c>
    </row>
    <row r="10" spans="1:7" s="2" customFormat="1" x14ac:dyDescent="0.2">
      <c r="A10" s="6">
        <v>6</v>
      </c>
      <c r="B10" s="7" t="s">
        <v>6</v>
      </c>
      <c r="C10" s="13">
        <f>ROUND(SUM(C8*0.075),2)</f>
        <v>0</v>
      </c>
      <c r="E10" s="6">
        <v>6</v>
      </c>
      <c r="F10" s="7" t="s">
        <v>6</v>
      </c>
      <c r="G10" s="13">
        <f>ROUND(SUM(G8*0.075),2)</f>
        <v>0</v>
      </c>
    </row>
    <row r="11" spans="1:7" x14ac:dyDescent="0.2">
      <c r="A11" s="6">
        <v>7</v>
      </c>
      <c r="B11" s="7" t="s">
        <v>4</v>
      </c>
      <c r="C11" s="13">
        <f>SUM(C8-C9)</f>
        <v>0</v>
      </c>
      <c r="E11" s="6">
        <v>7</v>
      </c>
      <c r="F11" s="7" t="s">
        <v>4</v>
      </c>
      <c r="G11" s="13">
        <f>SUM(G8-G9)</f>
        <v>0</v>
      </c>
    </row>
    <row r="12" spans="1:7" s="3" customFormat="1" ht="15.75" x14ac:dyDescent="0.25">
      <c r="A12" s="18">
        <v>8</v>
      </c>
      <c r="B12" s="19" t="s">
        <v>22</v>
      </c>
      <c r="C12" s="20">
        <f>ROUND(SUM(C11*0.215),2)</f>
        <v>0</v>
      </c>
      <c r="E12" s="18">
        <v>8</v>
      </c>
      <c r="F12" s="19" t="s">
        <v>23</v>
      </c>
      <c r="G12" s="20">
        <f>ROUND(SUM(G11*0.216),2)</f>
        <v>0</v>
      </c>
    </row>
    <row r="13" spans="1:7" ht="15" customHeight="1" x14ac:dyDescent="0.2">
      <c r="A13" s="8">
        <v>9</v>
      </c>
      <c r="B13" s="9" t="s">
        <v>3</v>
      </c>
      <c r="C13" s="14">
        <f>SUM(C5-C9-C12)</f>
        <v>0</v>
      </c>
      <c r="E13" s="8">
        <v>9</v>
      </c>
      <c r="F13" s="9" t="s">
        <v>3</v>
      </c>
      <c r="G13" s="14">
        <f>SUM(G5-G9-G12)</f>
        <v>0</v>
      </c>
    </row>
    <row r="14" spans="1:7" ht="25.5" x14ac:dyDescent="0.2">
      <c r="A14" s="15">
        <v>10</v>
      </c>
      <c r="B14" s="16" t="s">
        <v>19</v>
      </c>
      <c r="C14" s="17">
        <f>SUM(C5+C10)</f>
        <v>0</v>
      </c>
      <c r="E14" s="15">
        <v>10</v>
      </c>
      <c r="F14" s="16" t="s">
        <v>19</v>
      </c>
      <c r="G14" s="17">
        <f>SUM(G5+G10)</f>
        <v>0</v>
      </c>
    </row>
    <row r="15" spans="1:7" x14ac:dyDescent="0.2">
      <c r="A15" s="10"/>
      <c r="B15" s="11"/>
      <c r="C15" s="12"/>
    </row>
    <row r="16" spans="1:7" x14ac:dyDescent="0.2">
      <c r="A16" s="21" t="s">
        <v>0</v>
      </c>
      <c r="B16" s="21" t="s">
        <v>1</v>
      </c>
      <c r="C16" s="22" t="s">
        <v>8</v>
      </c>
      <c r="E16" s="21" t="s">
        <v>0</v>
      </c>
      <c r="F16" s="21" t="s">
        <v>1</v>
      </c>
      <c r="G16" s="22" t="s">
        <v>8</v>
      </c>
    </row>
    <row r="17" spans="1:7" x14ac:dyDescent="0.2">
      <c r="A17" s="6">
        <v>1</v>
      </c>
      <c r="B17" s="7" t="s">
        <v>9</v>
      </c>
      <c r="C17" s="13"/>
      <c r="E17" s="6">
        <v>1</v>
      </c>
      <c r="F17" s="7" t="s">
        <v>9</v>
      </c>
      <c r="G17" s="13"/>
    </row>
    <row r="18" spans="1:7" x14ac:dyDescent="0.2">
      <c r="A18" s="6">
        <v>2</v>
      </c>
      <c r="B18" s="7" t="s">
        <v>2</v>
      </c>
      <c r="C18" s="13">
        <f>ROUND(SUM(C17*0.3),2)</f>
        <v>0</v>
      </c>
      <c r="E18" s="6">
        <v>2</v>
      </c>
      <c r="F18" s="7" t="s">
        <v>2</v>
      </c>
      <c r="G18" s="13">
        <f>ROUND(SUM(G17*0.3),2)</f>
        <v>0</v>
      </c>
    </row>
    <row r="19" spans="1:7" x14ac:dyDescent="0.2">
      <c r="A19" s="6">
        <v>3</v>
      </c>
      <c r="B19" s="7" t="s">
        <v>10</v>
      </c>
      <c r="C19" s="13">
        <f>ROUND(SUM(C17*0.25),2)</f>
        <v>0</v>
      </c>
      <c r="E19" s="6">
        <v>3</v>
      </c>
      <c r="F19" s="7" t="s">
        <v>10</v>
      </c>
      <c r="G19" s="13">
        <f>ROUND(SUM(G17*0.25),2)</f>
        <v>0</v>
      </c>
    </row>
    <row r="20" spans="1:7" x14ac:dyDescent="0.2">
      <c r="A20" s="6">
        <v>4</v>
      </c>
      <c r="B20" s="7" t="s">
        <v>5</v>
      </c>
      <c r="C20" s="13">
        <f>SUM(C17-C18-C19)</f>
        <v>0</v>
      </c>
      <c r="E20" s="6">
        <v>4</v>
      </c>
      <c r="F20" s="7" t="s">
        <v>5</v>
      </c>
      <c r="G20" s="13">
        <f>SUM(G17-G18-G19)</f>
        <v>0</v>
      </c>
    </row>
    <row r="21" spans="1:7" x14ac:dyDescent="0.2">
      <c r="A21" s="6">
        <v>5</v>
      </c>
      <c r="B21" s="7" t="s">
        <v>7</v>
      </c>
      <c r="C21" s="13">
        <f>ROUND(SUM(C20*0.1),2)</f>
        <v>0</v>
      </c>
      <c r="E21" s="6">
        <v>5</v>
      </c>
      <c r="F21" s="7" t="s">
        <v>7</v>
      </c>
      <c r="G21" s="13">
        <f>ROUND(SUM(G20*0.1),2)</f>
        <v>0</v>
      </c>
    </row>
    <row r="22" spans="1:7" x14ac:dyDescent="0.2">
      <c r="A22" s="6">
        <v>6</v>
      </c>
      <c r="B22" s="7" t="s">
        <v>6</v>
      </c>
      <c r="C22" s="13">
        <f>ROUND(SUM(C20*0.075),2)</f>
        <v>0</v>
      </c>
      <c r="E22" s="6">
        <v>6</v>
      </c>
      <c r="F22" s="7" t="s">
        <v>6</v>
      </c>
      <c r="G22" s="13">
        <f>ROUND(SUM(G20*0.075),2)</f>
        <v>0</v>
      </c>
    </row>
    <row r="23" spans="1:7" x14ac:dyDescent="0.2">
      <c r="A23" s="6">
        <v>7</v>
      </c>
      <c r="B23" s="7" t="s">
        <v>4</v>
      </c>
      <c r="C23" s="13">
        <f>SUM(C20-C21)</f>
        <v>0</v>
      </c>
      <c r="E23" s="6">
        <v>7</v>
      </c>
      <c r="F23" s="7" t="s">
        <v>4</v>
      </c>
      <c r="G23" s="13">
        <f>SUM(G20-G21)</f>
        <v>0</v>
      </c>
    </row>
    <row r="24" spans="1:7" x14ac:dyDescent="0.2">
      <c r="A24" s="18">
        <v>8</v>
      </c>
      <c r="B24" s="19" t="s">
        <v>24</v>
      </c>
      <c r="C24" s="20">
        <f>ROUND(SUM(C23*0.218),2)</f>
        <v>0</v>
      </c>
      <c r="E24" s="18">
        <v>8</v>
      </c>
      <c r="F24" s="19" t="s">
        <v>25</v>
      </c>
      <c r="G24" s="20">
        <f>ROUND(SUM(G23*0.22),2)</f>
        <v>0</v>
      </c>
    </row>
    <row r="25" spans="1:7" x14ac:dyDescent="0.2">
      <c r="A25" s="8">
        <v>9</v>
      </c>
      <c r="B25" s="9" t="s">
        <v>3</v>
      </c>
      <c r="C25" s="14">
        <f>SUM(C17-C21-C24)</f>
        <v>0</v>
      </c>
      <c r="E25" s="8">
        <v>9</v>
      </c>
      <c r="F25" s="9" t="s">
        <v>3</v>
      </c>
      <c r="G25" s="14">
        <f>SUM(G17-G21-G24)</f>
        <v>0</v>
      </c>
    </row>
    <row r="26" spans="1:7" ht="25.5" x14ac:dyDescent="0.2">
      <c r="A26" s="15">
        <v>10</v>
      </c>
      <c r="B26" s="16" t="s">
        <v>19</v>
      </c>
      <c r="C26" s="17">
        <f>SUM(C17+C22)</f>
        <v>0</v>
      </c>
      <c r="E26" s="15">
        <v>10</v>
      </c>
      <c r="F26" s="16" t="s">
        <v>19</v>
      </c>
      <c r="G26" s="17">
        <f>SUM(G17+G22)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FCE9-CF0B-4EF6-9298-8F6BE9882E81}">
  <dimension ref="A1:G26"/>
  <sheetViews>
    <sheetView zoomScaleNormal="100" workbookViewId="0">
      <selection sqref="A1:G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7109375" style="4" bestFit="1" customWidth="1"/>
    <col min="4" max="4" width="5.85546875" style="1" customWidth="1"/>
    <col min="5" max="5" width="5.28515625" style="1" bestFit="1" customWidth="1"/>
    <col min="6" max="6" width="51.7109375" style="1" bestFit="1" customWidth="1"/>
    <col min="7" max="7" width="10.7109375" style="1" bestFit="1" customWidth="1"/>
    <col min="8" max="16384" width="9.140625" style="1"/>
  </cols>
  <sheetData>
    <row r="1" spans="1:7" ht="18" x14ac:dyDescent="0.25">
      <c r="A1" s="23" t="s">
        <v>20</v>
      </c>
      <c r="B1" s="24"/>
      <c r="C1" s="24"/>
      <c r="D1" s="24"/>
      <c r="E1" s="24"/>
      <c r="F1" s="24"/>
      <c r="G1" s="25"/>
    </row>
    <row r="2" spans="1:7" ht="15" customHeight="1" thickBot="1" x14ac:dyDescent="0.25">
      <c r="A2" s="26" t="s">
        <v>21</v>
      </c>
      <c r="B2" s="27"/>
      <c r="C2" s="27"/>
      <c r="D2" s="27"/>
      <c r="E2" s="27"/>
      <c r="F2" s="27"/>
      <c r="G2" s="28"/>
    </row>
    <row r="3" spans="1:7" ht="15.75" x14ac:dyDescent="0.25">
      <c r="B3" s="5"/>
      <c r="C3" s="1"/>
    </row>
    <row r="4" spans="1:7" x14ac:dyDescent="0.2">
      <c r="A4" s="21" t="s">
        <v>0</v>
      </c>
      <c r="B4" s="21" t="s">
        <v>1</v>
      </c>
      <c r="C4" s="22" t="s">
        <v>8</v>
      </c>
      <c r="E4" s="21" t="s">
        <v>0</v>
      </c>
      <c r="F4" s="21" t="s">
        <v>1</v>
      </c>
      <c r="G4" s="22" t="s">
        <v>8</v>
      </c>
    </row>
    <row r="5" spans="1:7" x14ac:dyDescent="0.2">
      <c r="A5" s="6">
        <v>1</v>
      </c>
      <c r="B5" s="7" t="s">
        <v>9</v>
      </c>
      <c r="C5" s="13"/>
      <c r="E5" s="6">
        <v>1</v>
      </c>
      <c r="F5" s="7" t="s">
        <v>9</v>
      </c>
      <c r="G5" s="13"/>
    </row>
    <row r="6" spans="1:7" x14ac:dyDescent="0.2">
      <c r="A6" s="6">
        <v>2</v>
      </c>
      <c r="B6" s="7" t="s">
        <v>2</v>
      </c>
      <c r="C6" s="13">
        <f>ROUND(SUM(C5*0.3),2)</f>
        <v>0</v>
      </c>
      <c r="E6" s="6">
        <v>2</v>
      </c>
      <c r="F6" s="7" t="s">
        <v>2</v>
      </c>
      <c r="G6" s="13">
        <f>ROUND(SUM(G5*0.3),2)</f>
        <v>0</v>
      </c>
    </row>
    <row r="7" spans="1:7" x14ac:dyDescent="0.2">
      <c r="A7" s="6">
        <v>3</v>
      </c>
      <c r="B7" s="7" t="s">
        <v>10</v>
      </c>
      <c r="C7" s="13">
        <f>ROUND(SUM(C5*0.25),2)</f>
        <v>0</v>
      </c>
      <c r="E7" s="6">
        <v>3</v>
      </c>
      <c r="F7" s="7" t="s">
        <v>10</v>
      </c>
      <c r="G7" s="13">
        <f>ROUND(SUM(G5*0.25),2)</f>
        <v>0</v>
      </c>
    </row>
    <row r="8" spans="1:7" x14ac:dyDescent="0.2">
      <c r="A8" s="6">
        <v>4</v>
      </c>
      <c r="B8" s="7" t="s">
        <v>5</v>
      </c>
      <c r="C8" s="13">
        <f>SUM(C5-C6-C7)</f>
        <v>0</v>
      </c>
      <c r="E8" s="6">
        <v>4</v>
      </c>
      <c r="F8" s="7" t="s">
        <v>5</v>
      </c>
      <c r="G8" s="13">
        <f>SUM(G5-G6-G7)</f>
        <v>0</v>
      </c>
    </row>
    <row r="9" spans="1:7" x14ac:dyDescent="0.2">
      <c r="A9" s="6">
        <v>5</v>
      </c>
      <c r="B9" s="7" t="s">
        <v>7</v>
      </c>
      <c r="C9" s="13">
        <f>ROUND(SUM(C8*0.1),2)</f>
        <v>0</v>
      </c>
      <c r="E9" s="6">
        <v>5</v>
      </c>
      <c r="F9" s="7" t="s">
        <v>7</v>
      </c>
      <c r="G9" s="13">
        <f>ROUND(SUM(G8*0.1),2)</f>
        <v>0</v>
      </c>
    </row>
    <row r="10" spans="1:7" s="2" customFormat="1" x14ac:dyDescent="0.2">
      <c r="A10" s="6">
        <v>6</v>
      </c>
      <c r="B10" s="7" t="s">
        <v>6</v>
      </c>
      <c r="C10" s="13">
        <f>ROUND(SUM(C8*0.075),2)</f>
        <v>0</v>
      </c>
      <c r="E10" s="6">
        <v>6</v>
      </c>
      <c r="F10" s="7" t="s">
        <v>6</v>
      </c>
      <c r="G10" s="13">
        <f>ROUND(SUM(G8*0.075),2)</f>
        <v>0</v>
      </c>
    </row>
    <row r="11" spans="1:7" x14ac:dyDescent="0.2">
      <c r="A11" s="6">
        <v>7</v>
      </c>
      <c r="B11" s="7" t="s">
        <v>4</v>
      </c>
      <c r="C11" s="13">
        <f>SUM(C8-C9)</f>
        <v>0</v>
      </c>
      <c r="E11" s="6">
        <v>7</v>
      </c>
      <c r="F11" s="7" t="s">
        <v>4</v>
      </c>
      <c r="G11" s="13">
        <f>SUM(G8-G9)</f>
        <v>0</v>
      </c>
    </row>
    <row r="12" spans="1:7" s="3" customFormat="1" ht="15.75" x14ac:dyDescent="0.25">
      <c r="A12" s="18">
        <v>8</v>
      </c>
      <c r="B12" s="19" t="s">
        <v>26</v>
      </c>
      <c r="C12" s="20">
        <f>ROUND(SUM(C11*0.222),2)</f>
        <v>0</v>
      </c>
      <c r="E12" s="18">
        <v>8</v>
      </c>
      <c r="F12" s="19" t="s">
        <v>27</v>
      </c>
      <c r="G12" s="20">
        <f>ROUND(SUM(G11*0.223),2)</f>
        <v>0</v>
      </c>
    </row>
    <row r="13" spans="1:7" ht="15" customHeight="1" x14ac:dyDescent="0.2">
      <c r="A13" s="8">
        <v>9</v>
      </c>
      <c r="B13" s="9" t="s">
        <v>3</v>
      </c>
      <c r="C13" s="14">
        <f>SUM(C5-C9-C12)</f>
        <v>0</v>
      </c>
      <c r="E13" s="8">
        <v>9</v>
      </c>
      <c r="F13" s="9" t="s">
        <v>3</v>
      </c>
      <c r="G13" s="14">
        <f>SUM(G5-G9-G12)</f>
        <v>0</v>
      </c>
    </row>
    <row r="14" spans="1:7" ht="25.5" x14ac:dyDescent="0.2">
      <c r="A14" s="15">
        <v>10</v>
      </c>
      <c r="B14" s="16" t="s">
        <v>19</v>
      </c>
      <c r="C14" s="17">
        <f>SUM(C5+C10)</f>
        <v>0</v>
      </c>
      <c r="E14" s="15">
        <v>10</v>
      </c>
      <c r="F14" s="16" t="s">
        <v>19</v>
      </c>
      <c r="G14" s="17">
        <f>SUM(G5+G10)</f>
        <v>0</v>
      </c>
    </row>
    <row r="15" spans="1:7" x14ac:dyDescent="0.2">
      <c r="A15" s="10"/>
      <c r="B15" s="11"/>
      <c r="C15" s="12"/>
    </row>
    <row r="16" spans="1:7" x14ac:dyDescent="0.2">
      <c r="A16" s="21" t="s">
        <v>0</v>
      </c>
      <c r="B16" s="21" t="s">
        <v>1</v>
      </c>
      <c r="C16" s="22" t="s">
        <v>8</v>
      </c>
      <c r="E16" s="21" t="s">
        <v>0</v>
      </c>
      <c r="F16" s="21" t="s">
        <v>1</v>
      </c>
      <c r="G16" s="22" t="s">
        <v>8</v>
      </c>
    </row>
    <row r="17" spans="1:7" x14ac:dyDescent="0.2">
      <c r="A17" s="6">
        <v>1</v>
      </c>
      <c r="B17" s="7" t="s">
        <v>9</v>
      </c>
      <c r="C17" s="13"/>
      <c r="E17" s="6">
        <v>1</v>
      </c>
      <c r="F17" s="7" t="s">
        <v>9</v>
      </c>
      <c r="G17" s="13"/>
    </row>
    <row r="18" spans="1:7" x14ac:dyDescent="0.2">
      <c r="A18" s="6">
        <v>2</v>
      </c>
      <c r="B18" s="7" t="s">
        <v>2</v>
      </c>
      <c r="C18" s="13">
        <f>ROUND(SUM(C17*0.3),2)</f>
        <v>0</v>
      </c>
      <c r="E18" s="6">
        <v>2</v>
      </c>
      <c r="F18" s="7" t="s">
        <v>2</v>
      </c>
      <c r="G18" s="13">
        <f>ROUND(SUM(G17*0.3),2)</f>
        <v>0</v>
      </c>
    </row>
    <row r="19" spans="1:7" x14ac:dyDescent="0.2">
      <c r="A19" s="6">
        <v>3</v>
      </c>
      <c r="B19" s="7" t="s">
        <v>10</v>
      </c>
      <c r="C19" s="13">
        <f>ROUND(SUM(C17*0.25),2)</f>
        <v>0</v>
      </c>
      <c r="E19" s="6">
        <v>3</v>
      </c>
      <c r="F19" s="7" t="s">
        <v>10</v>
      </c>
      <c r="G19" s="13">
        <f>ROUND(SUM(G17*0.25),2)</f>
        <v>0</v>
      </c>
    </row>
    <row r="20" spans="1:7" x14ac:dyDescent="0.2">
      <c r="A20" s="6">
        <v>4</v>
      </c>
      <c r="B20" s="7" t="s">
        <v>5</v>
      </c>
      <c r="C20" s="13">
        <f>SUM(C17-C18-C19)</f>
        <v>0</v>
      </c>
      <c r="E20" s="6">
        <v>4</v>
      </c>
      <c r="F20" s="7" t="s">
        <v>5</v>
      </c>
      <c r="G20" s="13">
        <f>SUM(G17-G18-G19)</f>
        <v>0</v>
      </c>
    </row>
    <row r="21" spans="1:7" x14ac:dyDescent="0.2">
      <c r="A21" s="6">
        <v>5</v>
      </c>
      <c r="B21" s="7" t="s">
        <v>7</v>
      </c>
      <c r="C21" s="13">
        <f>ROUND(SUM(C20*0.1),2)</f>
        <v>0</v>
      </c>
      <c r="E21" s="6">
        <v>5</v>
      </c>
      <c r="F21" s="7" t="s">
        <v>7</v>
      </c>
      <c r="G21" s="13">
        <f>ROUND(SUM(G20*0.1),2)</f>
        <v>0</v>
      </c>
    </row>
    <row r="22" spans="1:7" x14ac:dyDescent="0.2">
      <c r="A22" s="6">
        <v>6</v>
      </c>
      <c r="B22" s="7" t="s">
        <v>6</v>
      </c>
      <c r="C22" s="13">
        <f>ROUND(SUM(C20*0.075),2)</f>
        <v>0</v>
      </c>
      <c r="E22" s="6">
        <v>6</v>
      </c>
      <c r="F22" s="7" t="s">
        <v>6</v>
      </c>
      <c r="G22" s="13">
        <f>ROUND(SUM(G20*0.075),2)</f>
        <v>0</v>
      </c>
    </row>
    <row r="23" spans="1:7" x14ac:dyDescent="0.2">
      <c r="A23" s="6">
        <v>7</v>
      </c>
      <c r="B23" s="7" t="s">
        <v>4</v>
      </c>
      <c r="C23" s="13">
        <f>SUM(C20-C21)</f>
        <v>0</v>
      </c>
      <c r="E23" s="6">
        <v>7</v>
      </c>
      <c r="F23" s="7" t="s">
        <v>4</v>
      </c>
      <c r="G23" s="13">
        <f>SUM(G20-G21)</f>
        <v>0</v>
      </c>
    </row>
    <row r="24" spans="1:7" x14ac:dyDescent="0.2">
      <c r="A24" s="18">
        <v>8</v>
      </c>
      <c r="B24" s="19" t="s">
        <v>28</v>
      </c>
      <c r="C24" s="20">
        <f>ROUND(SUM(C23*0.224),2)</f>
        <v>0</v>
      </c>
      <c r="E24" s="18">
        <v>8</v>
      </c>
      <c r="F24" s="19" t="s">
        <v>29</v>
      </c>
      <c r="G24" s="20">
        <f>ROUND(SUM(G23*0.23),2)</f>
        <v>0</v>
      </c>
    </row>
    <row r="25" spans="1:7" x14ac:dyDescent="0.2">
      <c r="A25" s="8">
        <v>9</v>
      </c>
      <c r="B25" s="9" t="s">
        <v>3</v>
      </c>
      <c r="C25" s="14">
        <f>SUM(C17-C21-C24)</f>
        <v>0</v>
      </c>
      <c r="E25" s="8">
        <v>9</v>
      </c>
      <c r="F25" s="9" t="s">
        <v>3</v>
      </c>
      <c r="G25" s="14">
        <f>SUM(G17-G21-G24)</f>
        <v>0</v>
      </c>
    </row>
    <row r="26" spans="1:7" ht="25.5" x14ac:dyDescent="0.2">
      <c r="A26" s="15">
        <v>10</v>
      </c>
      <c r="B26" s="16" t="s">
        <v>19</v>
      </c>
      <c r="C26" s="17">
        <f>SUM(C17+C22)</f>
        <v>0</v>
      </c>
      <c r="E26" s="15">
        <v>10</v>
      </c>
      <c r="F26" s="16" t="s">
        <v>19</v>
      </c>
      <c r="G26" s="17">
        <f>SUM(G17+G22)</f>
        <v>0</v>
      </c>
    </row>
  </sheetData>
  <mergeCells count="2">
    <mergeCell ref="A1:G1"/>
    <mergeCell ref="A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9B1E-6F9A-47E3-8C49-95DC87D2B47E}">
  <dimension ref="A1:C15"/>
  <sheetViews>
    <sheetView zoomScaleNormal="100" workbookViewId="0">
      <selection sqref="A1:C1"/>
    </sheetView>
  </sheetViews>
  <sheetFormatPr defaultRowHeight="15" x14ac:dyDescent="0.2"/>
  <cols>
    <col min="1" max="1" width="6.42578125" style="1" bestFit="1" customWidth="1"/>
    <col min="2" max="2" width="51.7109375" style="1" bestFit="1" customWidth="1"/>
    <col min="3" max="3" width="9.7109375" style="4" bestFit="1" customWidth="1"/>
    <col min="4" max="16384" width="9.140625" style="1"/>
  </cols>
  <sheetData>
    <row r="1" spans="1:3" x14ac:dyDescent="0.2">
      <c r="A1" s="29" t="s">
        <v>20</v>
      </c>
      <c r="B1" s="30"/>
      <c r="C1" s="31"/>
    </row>
    <row r="2" spans="1:3" ht="32.25" customHeight="1" thickBot="1" x14ac:dyDescent="0.25">
      <c r="A2" s="32" t="s">
        <v>21</v>
      </c>
      <c r="B2" s="33"/>
      <c r="C2" s="34"/>
    </row>
    <row r="3" spans="1:3" ht="15.75" x14ac:dyDescent="0.25">
      <c r="B3" s="5"/>
      <c r="C3" s="1"/>
    </row>
    <row r="4" spans="1:3" x14ac:dyDescent="0.2">
      <c r="A4" s="21" t="s">
        <v>0</v>
      </c>
      <c r="B4" s="21" t="s">
        <v>1</v>
      </c>
      <c r="C4" s="22" t="s">
        <v>8</v>
      </c>
    </row>
    <row r="5" spans="1:3" x14ac:dyDescent="0.2">
      <c r="A5" s="6">
        <v>1</v>
      </c>
      <c r="B5" s="7" t="s">
        <v>9</v>
      </c>
      <c r="C5" s="13"/>
    </row>
    <row r="6" spans="1:3" x14ac:dyDescent="0.2">
      <c r="A6" s="6">
        <v>2</v>
      </c>
      <c r="B6" s="7" t="s">
        <v>2</v>
      </c>
      <c r="C6" s="13">
        <f>ROUND(SUM(C5*0.3),2)</f>
        <v>0</v>
      </c>
    </row>
    <row r="7" spans="1:3" x14ac:dyDescent="0.2">
      <c r="A7" s="6">
        <v>3</v>
      </c>
      <c r="B7" s="7" t="s">
        <v>10</v>
      </c>
      <c r="C7" s="13">
        <f>ROUND(SUM(C5*0.25),2)</f>
        <v>0</v>
      </c>
    </row>
    <row r="8" spans="1:3" x14ac:dyDescent="0.2">
      <c r="A8" s="6">
        <v>4</v>
      </c>
      <c r="B8" s="7" t="s">
        <v>5</v>
      </c>
      <c r="C8" s="13">
        <f>SUM(C5-C6-C7)</f>
        <v>0</v>
      </c>
    </row>
    <row r="9" spans="1:3" x14ac:dyDescent="0.2">
      <c r="A9" s="6">
        <v>5</v>
      </c>
      <c r="B9" s="7" t="s">
        <v>7</v>
      </c>
      <c r="C9" s="13">
        <f>ROUND(SUM(C8*0.1),2)</f>
        <v>0</v>
      </c>
    </row>
    <row r="10" spans="1:3" s="2" customFormat="1" x14ac:dyDescent="0.2">
      <c r="A10" s="6">
        <v>6</v>
      </c>
      <c r="B10" s="7" t="s">
        <v>6</v>
      </c>
      <c r="C10" s="13">
        <f>ROUND(SUM(C8*0.075),2)</f>
        <v>0</v>
      </c>
    </row>
    <row r="11" spans="1:3" x14ac:dyDescent="0.2">
      <c r="A11" s="6">
        <v>7</v>
      </c>
      <c r="B11" s="7" t="s">
        <v>4</v>
      </c>
      <c r="C11" s="13">
        <f>SUM(C8-C9)</f>
        <v>0</v>
      </c>
    </row>
    <row r="12" spans="1:3" s="3" customFormat="1" ht="15.75" x14ac:dyDescent="0.25">
      <c r="A12" s="18">
        <v>8</v>
      </c>
      <c r="B12" s="19" t="s">
        <v>30</v>
      </c>
      <c r="C12" s="20">
        <f>ROUND(SUM(C11*0.236),2)</f>
        <v>0</v>
      </c>
    </row>
    <row r="13" spans="1:3" ht="15" customHeight="1" x14ac:dyDescent="0.2">
      <c r="A13" s="8">
        <v>9</v>
      </c>
      <c r="B13" s="9" t="s">
        <v>3</v>
      </c>
      <c r="C13" s="14">
        <f>SUM(C5-C9-C12)</f>
        <v>0</v>
      </c>
    </row>
    <row r="14" spans="1:3" ht="25.5" x14ac:dyDescent="0.2">
      <c r="A14" s="15">
        <v>10</v>
      </c>
      <c r="B14" s="16" t="s">
        <v>19</v>
      </c>
      <c r="C14" s="17">
        <f>SUM(C5+C10)</f>
        <v>0</v>
      </c>
    </row>
    <row r="15" spans="1:3" x14ac:dyDescent="0.2">
      <c r="A15" s="10"/>
      <c r="B15" s="11"/>
      <c r="C15" s="12"/>
    </row>
  </sheetData>
  <mergeCells count="2">
    <mergeCell ref="A1:C1"/>
    <mergeCell ref="A2:C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1200" verticalDpi="1200" r:id="rId1"/>
  <headerFooter alignWithMargins="0">
    <oddFooter>&amp;LHrvatska glazbena unija, Ivana Broza 8a, 10000 Zagreb, OIB: 49903072647&amp;Rwww.hgu.hr
hgu@hgu.hr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porez_15_17_17,50_18%)</vt:lpstr>
      <vt:lpstr>porez_20_21_21,30_21,40%)</vt:lpstr>
      <vt:lpstr>porez_21,50_21,60_21,80_22%</vt:lpstr>
      <vt:lpstr>porez_22,20_22,30_22,40_23%</vt:lpstr>
      <vt:lpstr>porez_23,60%</vt:lpstr>
    </vt:vector>
  </TitlesOfParts>
  <Company>HGU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sfranjevic</cp:lastModifiedBy>
  <cp:lastPrinted>2017-01-16T09:04:27Z</cp:lastPrinted>
  <dcterms:created xsi:type="dcterms:W3CDTF">2009-11-12T14:28:35Z</dcterms:created>
  <dcterms:modified xsi:type="dcterms:W3CDTF">2024-01-10T09:01:41Z</dcterms:modified>
</cp:coreProperties>
</file>